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<sst xmlns="http://schemas.openxmlformats.org/spreadsheetml/2006/main" count="87" uniqueCount="14">
  <si>
    <t xml:space="preserve"> -</t>
  </si>
  <si>
    <t>Казенные промыслы</t>
  </si>
  <si>
    <t>Частные промыслы</t>
  </si>
  <si>
    <t>В С Е Г О</t>
  </si>
  <si>
    <t xml:space="preserve">Годы </t>
  </si>
  <si>
    <t>У Р А Л Ь С К И Е</t>
  </si>
  <si>
    <t>Производство сырой платины в России. 1855-1880 гг.</t>
  </si>
  <si>
    <t>Источник данных: Историко-статистический обзор промышленности России. Издан по поручению Высочайше утвержденной Комиссии по устройству Всероссийской промышленно-художественной выставки в Москве 1882 г. Т.1. СПб., 1883. С.V.</t>
  </si>
  <si>
    <t>Таблица составлена в рамках проекта кафедры исторической информатики МГУ</t>
  </si>
  <si>
    <t>пуды</t>
  </si>
  <si>
    <t>в системе мер "пуд/фунт/зол."</t>
  </si>
  <si>
    <t>фунты</t>
  </si>
  <si>
    <t>золотн.</t>
  </si>
  <si>
    <r>
      <t>Примечание:</t>
    </r>
    <r>
      <rPr>
        <sz val="12"/>
        <rFont val="Times New Roman"/>
        <family val="1"/>
      </rPr>
      <t xml:space="preserve"> показанная в графе "Всего" за 1859 г. сумма меньше расчетной на 62 золотника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</si>
</sst>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7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workbookViewId="0" topLeftCell="A1">
      <selection activeCell="A1" sqref="A1"/>
    </sheetView>
  </sheetViews>
  <sheetFormatPr defaultColWidth="9.00390625" defaultRowHeight="12.75"/>
  <cols>
    <col min="6" max="6" width="10.375" style="0" customWidth="1"/>
    <col min="10" max="10" width="10.125" style="0" customWidth="1"/>
  </cols>
  <sheetData>
    <row r="1" ht="12.75">
      <c r="A1" s="6" t="s">
        <v>8</v>
      </c>
    </row>
    <row r="3" spans="1:45" ht="62.2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20"/>
      <c r="K3" s="20"/>
      <c r="L3" s="20"/>
      <c r="M3" s="20"/>
      <c r="N3" s="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22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 t="s">
        <v>3</v>
      </c>
      <c r="K7" s="22"/>
      <c r="L7" s="23"/>
      <c r="M7" s="2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23"/>
      <c r="B8" s="22" t="s">
        <v>1</v>
      </c>
      <c r="C8" s="22"/>
      <c r="D8" s="22"/>
      <c r="E8" s="22"/>
      <c r="F8" s="22" t="s">
        <v>2</v>
      </c>
      <c r="G8" s="22"/>
      <c r="H8" s="22"/>
      <c r="I8" s="22"/>
      <c r="J8" s="23"/>
      <c r="K8" s="23"/>
      <c r="L8" s="23"/>
      <c r="M8" s="23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23"/>
      <c r="B9" s="16" t="s">
        <v>9</v>
      </c>
      <c r="C9" s="14" t="s">
        <v>10</v>
      </c>
      <c r="D9" s="15"/>
      <c r="E9" s="15"/>
      <c r="F9" s="16" t="s">
        <v>9</v>
      </c>
      <c r="G9" s="14" t="s">
        <v>10</v>
      </c>
      <c r="H9" s="15"/>
      <c r="I9" s="15"/>
      <c r="J9" s="16" t="s">
        <v>9</v>
      </c>
      <c r="K9" s="14" t="s">
        <v>10</v>
      </c>
      <c r="L9" s="15"/>
      <c r="M9" s="18"/>
      <c r="N9" s="4"/>
      <c r="O9" s="4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23"/>
      <c r="B10" s="17"/>
      <c r="C10" s="7" t="s">
        <v>9</v>
      </c>
      <c r="D10" s="2" t="s">
        <v>11</v>
      </c>
      <c r="E10" s="8" t="s">
        <v>12</v>
      </c>
      <c r="F10" s="17"/>
      <c r="G10" s="7" t="s">
        <v>9</v>
      </c>
      <c r="H10" s="2" t="s">
        <v>11</v>
      </c>
      <c r="I10" s="8" t="s">
        <v>12</v>
      </c>
      <c r="J10" s="17"/>
      <c r="K10" s="7" t="s">
        <v>9</v>
      </c>
      <c r="L10" s="2" t="s">
        <v>11</v>
      </c>
      <c r="M10" s="2" t="s">
        <v>12</v>
      </c>
      <c r="N10" s="4"/>
      <c r="O10" s="4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3">
        <v>1855</v>
      </c>
      <c r="B11" s="9">
        <v>0</v>
      </c>
      <c r="C11" s="10" t="s">
        <v>0</v>
      </c>
      <c r="D11" s="10" t="s">
        <v>0</v>
      </c>
      <c r="E11" s="10" t="s">
        <v>0</v>
      </c>
      <c r="F11" s="9">
        <f>H11/40+I11/3840</f>
        <v>0.9752604166666666</v>
      </c>
      <c r="G11" s="10" t="s">
        <v>0</v>
      </c>
      <c r="H11" s="10">
        <v>39</v>
      </c>
      <c r="I11" s="10">
        <v>1</v>
      </c>
      <c r="J11" s="9">
        <f>L11/40+M11/3840</f>
        <v>0.9752604166666666</v>
      </c>
      <c r="K11" s="10" t="s">
        <v>0</v>
      </c>
      <c r="L11" s="10">
        <v>39</v>
      </c>
      <c r="M11" s="10">
        <v>1</v>
      </c>
      <c r="N11" s="5"/>
      <c r="O11" s="11"/>
      <c r="P11" s="11"/>
      <c r="Q11" s="1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3">
        <v>1856</v>
      </c>
      <c r="B12" s="9">
        <v>0</v>
      </c>
      <c r="C12" s="10" t="s">
        <v>0</v>
      </c>
      <c r="D12" s="10" t="s">
        <v>0</v>
      </c>
      <c r="E12" s="10" t="s">
        <v>0</v>
      </c>
      <c r="F12" s="9">
        <f aca="true" t="shared" si="0" ref="F12:F36">G12+H12/40+I12/3840</f>
        <v>1.43828125</v>
      </c>
      <c r="G12" s="10">
        <v>1</v>
      </c>
      <c r="H12" s="10">
        <v>17</v>
      </c>
      <c r="I12" s="10">
        <v>51</v>
      </c>
      <c r="J12" s="9">
        <f aca="true" t="shared" si="1" ref="J12:J36">K12+L12/40+M12/3840</f>
        <v>1.43828125</v>
      </c>
      <c r="K12" s="10">
        <v>1</v>
      </c>
      <c r="L12" s="10">
        <v>17</v>
      </c>
      <c r="M12" s="10">
        <v>51</v>
      </c>
      <c r="N12" s="5"/>
      <c r="O12" s="11"/>
      <c r="P12" s="11"/>
      <c r="Q12" s="1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3">
        <v>1857</v>
      </c>
      <c r="B13" s="9">
        <f>D13/40+E13/3840</f>
        <v>0.19270833333333331</v>
      </c>
      <c r="C13" s="10" t="s">
        <v>0</v>
      </c>
      <c r="D13" s="10">
        <v>7</v>
      </c>
      <c r="E13" s="10">
        <v>68</v>
      </c>
      <c r="F13" s="9">
        <f t="shared" si="0"/>
        <v>7.525</v>
      </c>
      <c r="G13" s="10">
        <v>7</v>
      </c>
      <c r="H13" s="10">
        <v>21</v>
      </c>
      <c r="I13" s="10">
        <v>0</v>
      </c>
      <c r="J13" s="9">
        <f t="shared" si="1"/>
        <v>7.717708333333333</v>
      </c>
      <c r="K13" s="10">
        <v>7</v>
      </c>
      <c r="L13" s="10">
        <v>28</v>
      </c>
      <c r="M13" s="10">
        <v>68</v>
      </c>
      <c r="N13" s="5"/>
      <c r="O13" s="11"/>
      <c r="P13" s="11"/>
      <c r="Q13" s="1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3">
        <v>1858</v>
      </c>
      <c r="B14" s="9">
        <f>D14/40+E14/3840</f>
        <v>0.35</v>
      </c>
      <c r="C14" s="10" t="s">
        <v>0</v>
      </c>
      <c r="D14" s="10">
        <v>14</v>
      </c>
      <c r="E14" s="10">
        <v>0</v>
      </c>
      <c r="F14" s="9">
        <f t="shared" si="0"/>
        <v>15.066145833333334</v>
      </c>
      <c r="G14" s="10">
        <v>15</v>
      </c>
      <c r="H14" s="10">
        <v>2</v>
      </c>
      <c r="I14" s="10">
        <v>62</v>
      </c>
      <c r="J14" s="9">
        <f t="shared" si="1"/>
        <v>15.416145833333333</v>
      </c>
      <c r="K14" s="10">
        <v>15</v>
      </c>
      <c r="L14" s="10">
        <v>16</v>
      </c>
      <c r="M14" s="10">
        <v>62</v>
      </c>
      <c r="N14" s="5"/>
      <c r="O14" s="11"/>
      <c r="P14" s="11"/>
      <c r="Q14" s="1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3">
        <v>1859</v>
      </c>
      <c r="B15" s="9">
        <f>E15/3840</f>
        <v>0.016145833333333335</v>
      </c>
      <c r="C15" s="10" t="s">
        <v>0</v>
      </c>
      <c r="D15" s="10" t="s">
        <v>0</v>
      </c>
      <c r="E15" s="24">
        <v>62</v>
      </c>
      <c r="F15" s="9">
        <f t="shared" si="0"/>
        <v>55.85</v>
      </c>
      <c r="G15" s="10">
        <v>55</v>
      </c>
      <c r="H15" s="10">
        <v>34</v>
      </c>
      <c r="I15" s="10">
        <v>0</v>
      </c>
      <c r="J15" s="25">
        <f t="shared" si="1"/>
        <v>55.85</v>
      </c>
      <c r="K15" s="10">
        <v>55</v>
      </c>
      <c r="L15" s="10">
        <v>34</v>
      </c>
      <c r="M15" s="10">
        <v>0</v>
      </c>
      <c r="N15" s="5"/>
      <c r="O15" s="11"/>
      <c r="P15" s="11"/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3">
        <v>1860</v>
      </c>
      <c r="B16" s="9">
        <f>E16/3840</f>
        <v>0.00026041666666666666</v>
      </c>
      <c r="C16" s="10" t="s">
        <v>0</v>
      </c>
      <c r="D16" s="10" t="s">
        <v>0</v>
      </c>
      <c r="E16" s="10">
        <v>1</v>
      </c>
      <c r="F16" s="9">
        <f t="shared" si="0"/>
        <v>61.483593750000004</v>
      </c>
      <c r="G16" s="10">
        <v>61</v>
      </c>
      <c r="H16" s="10">
        <v>19</v>
      </c>
      <c r="I16" s="10">
        <v>33</v>
      </c>
      <c r="J16" s="9">
        <f t="shared" si="1"/>
        <v>61.48385416666667</v>
      </c>
      <c r="K16" s="10">
        <v>61</v>
      </c>
      <c r="L16" s="10">
        <v>19</v>
      </c>
      <c r="M16" s="10">
        <v>34</v>
      </c>
      <c r="N16" s="5"/>
      <c r="O16" s="11"/>
      <c r="P16" s="11"/>
      <c r="Q16" s="1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3">
        <v>1861</v>
      </c>
      <c r="B17" s="9">
        <f>C17+D17/40+E17/3840</f>
        <v>3.9304687499999997</v>
      </c>
      <c r="C17" s="10">
        <v>3</v>
      </c>
      <c r="D17" s="10">
        <v>37</v>
      </c>
      <c r="E17" s="10">
        <v>21</v>
      </c>
      <c r="F17" s="9">
        <f t="shared" si="0"/>
        <v>101.36536458333333</v>
      </c>
      <c r="G17" s="10">
        <v>101</v>
      </c>
      <c r="H17" s="10">
        <v>14</v>
      </c>
      <c r="I17" s="10">
        <v>59</v>
      </c>
      <c r="J17" s="9">
        <f t="shared" si="1"/>
        <v>105.29583333333333</v>
      </c>
      <c r="K17" s="10">
        <v>105</v>
      </c>
      <c r="L17" s="10">
        <v>11</v>
      </c>
      <c r="M17" s="10">
        <v>80</v>
      </c>
      <c r="N17" s="5"/>
      <c r="O17" s="11"/>
      <c r="P17" s="11"/>
      <c r="Q17" s="1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3">
        <v>1862</v>
      </c>
      <c r="B18" s="9">
        <v>0</v>
      </c>
      <c r="C18" s="10" t="s">
        <v>0</v>
      </c>
      <c r="D18" s="10" t="s">
        <v>0</v>
      </c>
      <c r="E18" s="10" t="s">
        <v>0</v>
      </c>
      <c r="F18" s="9">
        <f t="shared" si="0"/>
        <v>142.52291666666667</v>
      </c>
      <c r="G18" s="10">
        <v>142</v>
      </c>
      <c r="H18" s="10">
        <v>20</v>
      </c>
      <c r="I18" s="10">
        <v>88</v>
      </c>
      <c r="J18" s="9">
        <f t="shared" si="1"/>
        <v>142.52291666666667</v>
      </c>
      <c r="K18" s="10">
        <v>142</v>
      </c>
      <c r="L18" s="10">
        <v>20</v>
      </c>
      <c r="M18" s="10">
        <v>88</v>
      </c>
      <c r="N18" s="5"/>
      <c r="O18" s="11"/>
      <c r="P18" s="11"/>
      <c r="Q18" s="1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3">
        <v>1863</v>
      </c>
      <c r="B19" s="9">
        <v>0</v>
      </c>
      <c r="C19" s="10" t="s">
        <v>0</v>
      </c>
      <c r="D19" s="10" t="s">
        <v>0</v>
      </c>
      <c r="E19" s="10" t="s">
        <v>0</v>
      </c>
      <c r="F19" s="9">
        <f t="shared" si="0"/>
        <v>30.540364583333332</v>
      </c>
      <c r="G19" s="10">
        <v>30</v>
      </c>
      <c r="H19" s="10">
        <v>21</v>
      </c>
      <c r="I19" s="10">
        <v>59</v>
      </c>
      <c r="J19" s="9">
        <f t="shared" si="1"/>
        <v>30.540364583333332</v>
      </c>
      <c r="K19" s="10">
        <v>30</v>
      </c>
      <c r="L19" s="10">
        <v>21</v>
      </c>
      <c r="M19" s="10">
        <v>59</v>
      </c>
      <c r="N19" s="5"/>
      <c r="O19" s="11"/>
      <c r="P19" s="11"/>
      <c r="Q19" s="1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3">
        <v>1864</v>
      </c>
      <c r="B20" s="9">
        <v>0</v>
      </c>
      <c r="C20" s="10" t="s">
        <v>0</v>
      </c>
      <c r="D20" s="10" t="s">
        <v>0</v>
      </c>
      <c r="E20" s="10" t="s">
        <v>0</v>
      </c>
      <c r="F20" s="9">
        <f t="shared" si="0"/>
        <v>24.247395833333336</v>
      </c>
      <c r="G20" s="10">
        <v>24</v>
      </c>
      <c r="H20" s="10">
        <v>9</v>
      </c>
      <c r="I20" s="10">
        <v>86</v>
      </c>
      <c r="J20" s="9">
        <f t="shared" si="1"/>
        <v>24.247395833333336</v>
      </c>
      <c r="K20" s="10">
        <v>24</v>
      </c>
      <c r="L20" s="10">
        <v>9</v>
      </c>
      <c r="M20" s="10">
        <v>86</v>
      </c>
      <c r="N20" s="5"/>
      <c r="O20" s="11"/>
      <c r="P20" s="11"/>
      <c r="Q20" s="1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3">
        <v>1865</v>
      </c>
      <c r="B21" s="9">
        <f>D21/40+E21/3840</f>
        <v>0.1825520833333333</v>
      </c>
      <c r="C21" s="10" t="s">
        <v>0</v>
      </c>
      <c r="D21" s="10">
        <v>7</v>
      </c>
      <c r="E21" s="10">
        <v>29</v>
      </c>
      <c r="F21" s="9">
        <f t="shared" si="0"/>
        <v>138.66276041666669</v>
      </c>
      <c r="G21" s="10">
        <v>138</v>
      </c>
      <c r="H21" s="10">
        <v>26</v>
      </c>
      <c r="I21" s="10">
        <v>49</v>
      </c>
      <c r="J21" s="9">
        <f t="shared" si="1"/>
        <v>138.84531249999998</v>
      </c>
      <c r="K21" s="10">
        <v>138</v>
      </c>
      <c r="L21" s="10">
        <v>33</v>
      </c>
      <c r="M21" s="10">
        <v>78</v>
      </c>
      <c r="N21" s="5"/>
      <c r="O21" s="11"/>
      <c r="P21" s="11"/>
      <c r="Q21" s="1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3">
        <v>1866</v>
      </c>
      <c r="B22" s="9">
        <v>0</v>
      </c>
      <c r="C22" s="10" t="s">
        <v>0</v>
      </c>
      <c r="D22" s="10" t="s">
        <v>0</v>
      </c>
      <c r="E22" s="10" t="s">
        <v>0</v>
      </c>
      <c r="F22" s="9">
        <f t="shared" si="0"/>
        <v>106.57760416666667</v>
      </c>
      <c r="G22" s="10">
        <v>106</v>
      </c>
      <c r="H22" s="10">
        <v>23</v>
      </c>
      <c r="I22" s="10">
        <v>10</v>
      </c>
      <c r="J22" s="9">
        <f t="shared" si="1"/>
        <v>106.57760416666667</v>
      </c>
      <c r="K22" s="10">
        <v>106</v>
      </c>
      <c r="L22" s="10">
        <v>23</v>
      </c>
      <c r="M22" s="10">
        <v>10</v>
      </c>
      <c r="N22" s="5"/>
      <c r="O22" s="11"/>
      <c r="P22" s="11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3">
        <v>1867</v>
      </c>
      <c r="B23" s="9">
        <f>D23/40+E23/3840</f>
        <v>0.13046875</v>
      </c>
      <c r="C23" s="10" t="s">
        <v>0</v>
      </c>
      <c r="D23" s="10">
        <v>5</v>
      </c>
      <c r="E23" s="10">
        <v>21</v>
      </c>
      <c r="F23" s="9">
        <f t="shared" si="0"/>
        <v>108.85885416666666</v>
      </c>
      <c r="G23" s="10">
        <v>108</v>
      </c>
      <c r="H23" s="10">
        <v>34</v>
      </c>
      <c r="I23" s="10">
        <v>34</v>
      </c>
      <c r="J23" s="9">
        <f t="shared" si="1"/>
        <v>108.98932291666667</v>
      </c>
      <c r="K23" s="10">
        <v>108</v>
      </c>
      <c r="L23" s="10">
        <v>39</v>
      </c>
      <c r="M23" s="10">
        <v>55</v>
      </c>
      <c r="N23" s="5"/>
      <c r="O23" s="11"/>
      <c r="P23" s="11"/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3">
        <v>1868</v>
      </c>
      <c r="B24" s="9">
        <v>0</v>
      </c>
      <c r="C24" s="10" t="s">
        <v>0</v>
      </c>
      <c r="D24" s="10" t="s">
        <v>0</v>
      </c>
      <c r="E24" s="10" t="s">
        <v>0</v>
      </c>
      <c r="F24" s="9">
        <f t="shared" si="0"/>
        <v>122.58723958333334</v>
      </c>
      <c r="G24" s="10">
        <v>122</v>
      </c>
      <c r="H24" s="10">
        <v>23</v>
      </c>
      <c r="I24" s="10">
        <v>47</v>
      </c>
      <c r="J24" s="9">
        <f t="shared" si="1"/>
        <v>122.58723958333334</v>
      </c>
      <c r="K24" s="10">
        <v>122</v>
      </c>
      <c r="L24" s="10">
        <v>23</v>
      </c>
      <c r="M24" s="10">
        <v>47</v>
      </c>
      <c r="N24" s="5"/>
      <c r="O24" s="11"/>
      <c r="P24" s="11"/>
      <c r="Q24" s="1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">
        <v>1869</v>
      </c>
      <c r="B25" s="9">
        <f>D25/40+E25/3840</f>
        <v>0.1828125</v>
      </c>
      <c r="C25" s="10" t="s">
        <v>0</v>
      </c>
      <c r="D25" s="10">
        <v>7</v>
      </c>
      <c r="E25" s="10">
        <v>30</v>
      </c>
      <c r="F25" s="9">
        <f t="shared" si="0"/>
        <v>142.81588541666667</v>
      </c>
      <c r="G25" s="10">
        <v>142</v>
      </c>
      <c r="H25" s="10">
        <v>32</v>
      </c>
      <c r="I25" s="10">
        <v>61</v>
      </c>
      <c r="J25" s="9">
        <f t="shared" si="1"/>
        <v>142.99869791666666</v>
      </c>
      <c r="K25" s="10">
        <v>142</v>
      </c>
      <c r="L25" s="10">
        <v>39</v>
      </c>
      <c r="M25" s="10">
        <v>91</v>
      </c>
      <c r="N25" s="5"/>
      <c r="O25" s="11"/>
      <c r="P25" s="11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 customHeight="1">
      <c r="A26" s="3">
        <v>1870</v>
      </c>
      <c r="B26" s="9">
        <v>0</v>
      </c>
      <c r="C26" s="10" t="s">
        <v>0</v>
      </c>
      <c r="D26" s="10" t="s">
        <v>0</v>
      </c>
      <c r="E26" s="10" t="s">
        <v>0</v>
      </c>
      <c r="F26" s="9">
        <f t="shared" si="0"/>
        <v>118.95859375</v>
      </c>
      <c r="G26" s="10">
        <v>118</v>
      </c>
      <c r="H26" s="10">
        <v>38</v>
      </c>
      <c r="I26" s="10">
        <v>33</v>
      </c>
      <c r="J26" s="9">
        <f t="shared" si="1"/>
        <v>118.95859375</v>
      </c>
      <c r="K26" s="10">
        <v>118</v>
      </c>
      <c r="L26" s="10">
        <v>38</v>
      </c>
      <c r="M26" s="10">
        <v>33</v>
      </c>
      <c r="N26" s="5"/>
      <c r="O26" s="11"/>
      <c r="P26" s="11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">
        <v>1871</v>
      </c>
      <c r="B27" s="9">
        <v>0</v>
      </c>
      <c r="C27" s="10" t="s">
        <v>0</v>
      </c>
      <c r="D27" s="10" t="s">
        <v>0</v>
      </c>
      <c r="E27" s="10" t="s">
        <v>0</v>
      </c>
      <c r="F27" s="9">
        <f t="shared" si="0"/>
        <v>125.16458333333334</v>
      </c>
      <c r="G27" s="10">
        <v>125</v>
      </c>
      <c r="H27" s="10">
        <v>6</v>
      </c>
      <c r="I27" s="10">
        <v>56</v>
      </c>
      <c r="J27" s="9">
        <f t="shared" si="1"/>
        <v>125.16458333333334</v>
      </c>
      <c r="K27" s="10">
        <v>125</v>
      </c>
      <c r="L27" s="10">
        <v>6</v>
      </c>
      <c r="M27" s="10">
        <v>56</v>
      </c>
      <c r="N27" s="5"/>
      <c r="O27" s="11"/>
      <c r="P27" s="11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 customHeight="1">
      <c r="A28" s="3">
        <v>1872</v>
      </c>
      <c r="B28" s="9">
        <v>0</v>
      </c>
      <c r="C28" s="10" t="s">
        <v>0</v>
      </c>
      <c r="D28" s="10" t="s">
        <v>0</v>
      </c>
      <c r="E28" s="10" t="s">
        <v>0</v>
      </c>
      <c r="F28" s="9">
        <f t="shared" si="0"/>
        <v>92.99270833333333</v>
      </c>
      <c r="G28" s="10">
        <v>92</v>
      </c>
      <c r="H28" s="10">
        <v>39</v>
      </c>
      <c r="I28" s="10">
        <v>68</v>
      </c>
      <c r="J28" s="9">
        <f t="shared" si="1"/>
        <v>92.99270833333333</v>
      </c>
      <c r="K28" s="10">
        <v>92</v>
      </c>
      <c r="L28" s="10">
        <v>39</v>
      </c>
      <c r="M28" s="10">
        <v>68</v>
      </c>
      <c r="N28" s="5"/>
      <c r="O28" s="11"/>
      <c r="P28" s="11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 customHeight="1">
      <c r="A29" s="3">
        <v>1873</v>
      </c>
      <c r="B29" s="9">
        <f>D29/40+E29/3840</f>
        <v>0.1825520833333333</v>
      </c>
      <c r="C29" s="10" t="s">
        <v>0</v>
      </c>
      <c r="D29" s="10">
        <v>7</v>
      </c>
      <c r="E29" s="10">
        <v>29</v>
      </c>
      <c r="F29" s="9">
        <f t="shared" si="0"/>
        <v>96.06458333333333</v>
      </c>
      <c r="G29" s="10">
        <v>96</v>
      </c>
      <c r="H29" s="10">
        <v>2</v>
      </c>
      <c r="I29" s="10">
        <v>56</v>
      </c>
      <c r="J29" s="9">
        <f t="shared" si="1"/>
        <v>96.24713541666667</v>
      </c>
      <c r="K29" s="10">
        <v>96</v>
      </c>
      <c r="L29" s="10">
        <v>9</v>
      </c>
      <c r="M29" s="10">
        <v>85</v>
      </c>
      <c r="N29" s="5"/>
      <c r="O29" s="11"/>
      <c r="P29" s="11"/>
      <c r="Q29" s="1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 customHeight="1">
      <c r="A30" s="3">
        <v>1874</v>
      </c>
      <c r="B30" s="9">
        <v>0</v>
      </c>
      <c r="C30" s="10" t="s">
        <v>0</v>
      </c>
      <c r="D30" s="10" t="s">
        <v>0</v>
      </c>
      <c r="E30" s="10" t="s">
        <v>0</v>
      </c>
      <c r="F30" s="9">
        <f t="shared" si="0"/>
        <v>122.98593749999999</v>
      </c>
      <c r="G30" s="10">
        <v>122</v>
      </c>
      <c r="H30" s="10">
        <v>39</v>
      </c>
      <c r="I30" s="10">
        <v>42</v>
      </c>
      <c r="J30" s="9">
        <f t="shared" si="1"/>
        <v>122.98593749999999</v>
      </c>
      <c r="K30" s="10">
        <v>122</v>
      </c>
      <c r="L30" s="10">
        <v>39</v>
      </c>
      <c r="M30" s="10">
        <v>42</v>
      </c>
      <c r="N30" s="5"/>
      <c r="O30" s="11"/>
      <c r="P30" s="11"/>
      <c r="Q30" s="1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 customHeight="1">
      <c r="A31" s="3">
        <v>1875</v>
      </c>
      <c r="B31" s="9">
        <v>0</v>
      </c>
      <c r="C31" s="10" t="s">
        <v>0</v>
      </c>
      <c r="D31" s="10" t="s">
        <v>0</v>
      </c>
      <c r="E31" s="10" t="s">
        <v>0</v>
      </c>
      <c r="F31" s="9">
        <f t="shared" si="0"/>
        <v>94.18645833333333</v>
      </c>
      <c r="G31" s="10">
        <v>94</v>
      </c>
      <c r="H31" s="10">
        <v>7</v>
      </c>
      <c r="I31" s="10">
        <v>44</v>
      </c>
      <c r="J31" s="9">
        <f t="shared" si="1"/>
        <v>94.18645833333333</v>
      </c>
      <c r="K31" s="10">
        <v>94</v>
      </c>
      <c r="L31" s="10">
        <v>7</v>
      </c>
      <c r="M31" s="10">
        <v>44</v>
      </c>
      <c r="N31" s="5"/>
      <c r="O31" s="11"/>
      <c r="P31" s="11"/>
      <c r="Q31" s="1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 customHeight="1">
      <c r="A32" s="3">
        <v>1876</v>
      </c>
      <c r="B32" s="9">
        <v>0</v>
      </c>
      <c r="C32" s="10" t="s">
        <v>0</v>
      </c>
      <c r="D32" s="10" t="s">
        <v>0</v>
      </c>
      <c r="E32" s="10" t="s">
        <v>0</v>
      </c>
      <c r="F32" s="9">
        <f t="shared" si="0"/>
        <v>96.2125</v>
      </c>
      <c r="G32" s="10">
        <v>96</v>
      </c>
      <c r="H32" s="10">
        <v>8</v>
      </c>
      <c r="I32" s="10">
        <v>48</v>
      </c>
      <c r="J32" s="9">
        <f t="shared" si="1"/>
        <v>96.2125</v>
      </c>
      <c r="K32" s="10">
        <v>96</v>
      </c>
      <c r="L32" s="10">
        <v>8</v>
      </c>
      <c r="M32" s="10">
        <v>48</v>
      </c>
      <c r="N32" s="5"/>
      <c r="O32" s="11"/>
      <c r="P32" s="11"/>
      <c r="Q32" s="1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 customHeight="1">
      <c r="A33" s="3">
        <v>1877</v>
      </c>
      <c r="B33" s="9">
        <v>0</v>
      </c>
      <c r="C33" s="10" t="s">
        <v>0</v>
      </c>
      <c r="D33" s="10" t="s">
        <v>0</v>
      </c>
      <c r="E33" s="10" t="s">
        <v>0</v>
      </c>
      <c r="F33" s="9">
        <f t="shared" si="0"/>
        <v>105.39270833333333</v>
      </c>
      <c r="G33" s="10">
        <v>105</v>
      </c>
      <c r="H33" s="10">
        <v>15</v>
      </c>
      <c r="I33" s="10">
        <v>68</v>
      </c>
      <c r="J33" s="9">
        <f t="shared" si="1"/>
        <v>105.39270833333333</v>
      </c>
      <c r="K33" s="10">
        <v>105</v>
      </c>
      <c r="L33" s="10">
        <v>15</v>
      </c>
      <c r="M33" s="10">
        <v>68</v>
      </c>
      <c r="N33" s="5"/>
      <c r="O33" s="11"/>
      <c r="P33" s="11"/>
      <c r="Q33" s="1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 customHeight="1">
      <c r="A34" s="3">
        <v>1878</v>
      </c>
      <c r="B34" s="9">
        <v>0</v>
      </c>
      <c r="C34" s="10" t="s">
        <v>0</v>
      </c>
      <c r="D34" s="10" t="s">
        <v>0</v>
      </c>
      <c r="E34" s="10" t="s">
        <v>0</v>
      </c>
      <c r="F34" s="9">
        <f t="shared" si="0"/>
        <v>126.32395833333334</v>
      </c>
      <c r="G34" s="10">
        <v>126</v>
      </c>
      <c r="H34" s="10">
        <v>12</v>
      </c>
      <c r="I34" s="10">
        <v>92</v>
      </c>
      <c r="J34" s="9">
        <f t="shared" si="1"/>
        <v>126.32395833333334</v>
      </c>
      <c r="K34" s="10">
        <v>126</v>
      </c>
      <c r="L34" s="10">
        <v>12</v>
      </c>
      <c r="M34" s="10">
        <v>92</v>
      </c>
      <c r="N34" s="5"/>
      <c r="O34" s="11"/>
      <c r="P34" s="11"/>
      <c r="Q34" s="1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 customHeight="1">
      <c r="A35" s="3">
        <v>1879</v>
      </c>
      <c r="B35" s="9">
        <v>0</v>
      </c>
      <c r="C35" s="10" t="s">
        <v>0</v>
      </c>
      <c r="D35" s="10" t="s">
        <v>0</v>
      </c>
      <c r="E35" s="10" t="s">
        <v>0</v>
      </c>
      <c r="F35" s="9">
        <f t="shared" si="0"/>
        <v>138.25598958333333</v>
      </c>
      <c r="G35" s="10">
        <v>138</v>
      </c>
      <c r="H35" s="10">
        <v>10</v>
      </c>
      <c r="I35" s="10">
        <v>23</v>
      </c>
      <c r="J35" s="9">
        <f t="shared" si="1"/>
        <v>138.25598958333333</v>
      </c>
      <c r="K35" s="10">
        <v>138</v>
      </c>
      <c r="L35" s="10">
        <v>10</v>
      </c>
      <c r="M35" s="10">
        <v>23</v>
      </c>
      <c r="N35" s="5"/>
      <c r="O35" s="11"/>
      <c r="P35" s="11"/>
      <c r="Q35" s="1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 customHeight="1">
      <c r="A36" s="3">
        <v>1880</v>
      </c>
      <c r="B36" s="9">
        <v>0</v>
      </c>
      <c r="C36" s="10" t="s">
        <v>0</v>
      </c>
      <c r="D36" s="10" t="s">
        <v>0</v>
      </c>
      <c r="E36" s="10" t="s">
        <v>0</v>
      </c>
      <c r="F36" s="9">
        <f t="shared" si="0"/>
        <v>179.9171875</v>
      </c>
      <c r="G36" s="10">
        <v>179</v>
      </c>
      <c r="H36" s="10">
        <v>36</v>
      </c>
      <c r="I36" s="10">
        <v>66</v>
      </c>
      <c r="J36" s="9">
        <f t="shared" si="1"/>
        <v>179.9171875</v>
      </c>
      <c r="K36" s="10">
        <v>179</v>
      </c>
      <c r="L36" s="10">
        <v>36</v>
      </c>
      <c r="M36" s="10">
        <v>66</v>
      </c>
      <c r="N36" s="5"/>
      <c r="O36" s="11"/>
      <c r="P36" s="11"/>
      <c r="Q36" s="1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26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</sheetData>
  <mergeCells count="13">
    <mergeCell ref="B9:B10"/>
    <mergeCell ref="C9:E9"/>
    <mergeCell ref="F9:F10"/>
    <mergeCell ref="G9:I9"/>
    <mergeCell ref="J9:J10"/>
    <mergeCell ref="K9:M9"/>
    <mergeCell ref="A3:N3"/>
    <mergeCell ref="A5:N5"/>
    <mergeCell ref="B8:E8"/>
    <mergeCell ref="F8:I8"/>
    <mergeCell ref="A7:A10"/>
    <mergeCell ref="B7:I7"/>
    <mergeCell ref="J7:M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Т.Я.Валетов</cp:lastModifiedBy>
  <dcterms:created xsi:type="dcterms:W3CDTF">2011-09-11T11:39:30Z</dcterms:created>
  <dcterms:modified xsi:type="dcterms:W3CDTF">2012-01-17T22:23:56Z</dcterms:modified>
  <cp:category/>
  <cp:version/>
  <cp:contentType/>
  <cp:contentStatus/>
</cp:coreProperties>
</file>